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I 1ST" sheetId="1" r:id="rId1"/>
  </sheets>
  <calcPr calcId="15251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8" i="1"/>
  <c r="N13" i="1"/>
  <c r="J13" i="1"/>
  <c r="H13" i="1"/>
  <c r="F13" i="1"/>
  <c r="D13" i="1"/>
  <c r="N12" i="1"/>
  <c r="J12" i="1"/>
  <c r="H12" i="1"/>
  <c r="F12" i="1"/>
  <c r="D12" i="1"/>
  <c r="N11" i="1"/>
  <c r="J11" i="1"/>
  <c r="H11" i="1"/>
  <c r="F11" i="1"/>
  <c r="D11" i="1"/>
  <c r="N10" i="1"/>
  <c r="J10" i="1"/>
  <c r="H10" i="1"/>
  <c r="F10" i="1"/>
  <c r="D10" i="1"/>
  <c r="N9" i="1"/>
  <c r="J9" i="1"/>
  <c r="H9" i="1"/>
  <c r="F9" i="1"/>
  <c r="D9" i="1"/>
  <c r="N8" i="1"/>
  <c r="J8" i="1"/>
  <c r="H8" i="1"/>
  <c r="F8" i="1"/>
  <c r="D8" i="1"/>
  <c r="P12" i="1" l="1"/>
  <c r="Q12" i="1" s="1"/>
  <c r="R12" i="1" s="1"/>
  <c r="P11" i="1"/>
  <c r="Q11" i="1" s="1"/>
  <c r="R11" i="1" s="1"/>
  <c r="P9" i="1"/>
  <c r="Q9" i="1" s="1"/>
  <c r="R9" i="1" s="1"/>
  <c r="P13" i="1"/>
  <c r="Q13" i="1" s="1"/>
  <c r="R13" i="1" s="1"/>
  <c r="P10" i="1"/>
  <c r="Q10" i="1" s="1"/>
  <c r="R10" i="1" s="1"/>
  <c r="P8" i="1"/>
  <c r="Q8" i="1" s="1"/>
  <c r="R8" i="1" s="1"/>
</calcChain>
</file>

<file path=xl/sharedStrings.xml><?xml version="1.0" encoding="utf-8"?>
<sst xmlns="http://schemas.openxmlformats.org/spreadsheetml/2006/main" count="77" uniqueCount="42">
  <si>
    <t>SL. No.</t>
  </si>
  <si>
    <t>Registration no.</t>
  </si>
  <si>
    <t>TCP</t>
  </si>
  <si>
    <t>Credit</t>
  </si>
  <si>
    <t>1st Tabulator</t>
  </si>
  <si>
    <t>2nd Tabulator</t>
  </si>
  <si>
    <t>Asstt. Registrar, Acad.</t>
  </si>
  <si>
    <t xml:space="preserve">Registrar </t>
  </si>
  <si>
    <t>INSTRUMENTATION ENGG.</t>
  </si>
  <si>
    <t>EI-5001</t>
  </si>
  <si>
    <t>EI-5002</t>
  </si>
  <si>
    <t>Adv.Instrumentation</t>
  </si>
  <si>
    <t>EI-5003</t>
  </si>
  <si>
    <t>EI-5004</t>
  </si>
  <si>
    <t>Adv. Inst.&amp; Ctrl Lab</t>
  </si>
  <si>
    <t>Industrial Process Control</t>
  </si>
  <si>
    <t>SPI       1st  Sem</t>
  </si>
  <si>
    <t>TGP</t>
  </si>
  <si>
    <t>BC</t>
  </si>
  <si>
    <t>AB</t>
  </si>
  <si>
    <t xml:space="preserve"> </t>
  </si>
  <si>
    <t>SPI below 6.0</t>
  </si>
  <si>
    <t>18-26-101</t>
  </si>
  <si>
    <t>18-26-102</t>
  </si>
  <si>
    <t>18-26-103</t>
  </si>
  <si>
    <t>18-26-104</t>
  </si>
  <si>
    <t>18-26-105</t>
  </si>
  <si>
    <t>18-26-106</t>
  </si>
  <si>
    <t>1ST SEM M. TECH  ELECTRONICS &amp; INSTRUMENTATION ENGG. TABULATION SHEET-NOVEMBER-DECEMBER, 2018</t>
  </si>
  <si>
    <r>
      <rPr>
        <b/>
        <sz val="14"/>
        <color rgb="FFC00000"/>
        <rFont val="Berlin Sans FB Demi"/>
        <family val="2"/>
      </rPr>
      <t xml:space="preserve">  </t>
    </r>
    <r>
      <rPr>
        <b/>
        <sz val="14"/>
        <rFont val="Berlin Sans FB Demi"/>
        <family val="2"/>
      </rPr>
      <t>NATIONAL INSTITUTE OF TECHNOLOGY SILCHAR</t>
    </r>
  </si>
  <si>
    <t>NA &amp; SSP</t>
  </si>
  <si>
    <t xml:space="preserve"> EI-5045 (El-I)</t>
  </si>
  <si>
    <t>Analog Signal Processing</t>
  </si>
  <si>
    <t>EI 5058(EI-1I)</t>
  </si>
  <si>
    <t>IC Technology &amp; Applications</t>
  </si>
  <si>
    <t>Dean Academic</t>
  </si>
  <si>
    <t>F</t>
  </si>
  <si>
    <t>BB</t>
  </si>
  <si>
    <t>AA</t>
  </si>
  <si>
    <t>CD</t>
  </si>
  <si>
    <t>Extra Curriculum Activities-Yoga (Non Credit)  All Students are PP (Passed) except 18-26-104= NP (Not Passed).</t>
  </si>
  <si>
    <r>
      <rPr>
        <b/>
        <u/>
        <sz val="12"/>
        <rFont val="Arial"/>
        <family val="2"/>
      </rPr>
      <t>El-l:</t>
    </r>
    <r>
      <rPr>
        <sz val="12"/>
        <rFont val="Arial"/>
        <family val="2"/>
      </rPr>
      <t xml:space="preserve">  1. EI 5045 - Analog Signal Processing.   </t>
    </r>
    <r>
      <rPr>
        <b/>
        <u/>
        <sz val="12"/>
        <rFont val="Arial"/>
        <family val="2"/>
      </rPr>
      <t xml:space="preserve"> EI-II:</t>
    </r>
    <r>
      <rPr>
        <sz val="12"/>
        <rFont val="Arial"/>
        <family val="2"/>
      </rPr>
      <t xml:space="preserve">   1.  EI 5058 - IC Technology &amp;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</si>
</sst>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sz val="16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Berlin Sans FB Demi"/>
      <family val="2"/>
    </font>
    <font>
      <b/>
      <sz val="14"/>
      <color rgb="FFC00000"/>
      <name val="Berlin Sans FB Demi"/>
      <family val="2"/>
    </font>
    <font>
      <b/>
      <sz val="18"/>
      <name val="Berlin Sans FB Demi"/>
      <family val="2"/>
    </font>
    <font>
      <sz val="18"/>
      <name val="Berlin Sans FB Demi"/>
      <family val="2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11" fillId="0" borderId="0" xfId="1" applyFont="1"/>
    <xf numFmtId="0" fontId="11" fillId="0" borderId="0" xfId="1" applyFont="1" applyAlignment="1"/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1" applyFont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11" fillId="0" borderId="0" xfId="1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2" fillId="0" borderId="8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6" fillId="0" borderId="1" xfId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9"/>
  <sheetViews>
    <sheetView tabSelected="1" topLeftCell="A7" zoomScale="80" zoomScaleNormal="80" workbookViewId="0">
      <selection activeCell="G16" sqref="G16:N16"/>
    </sheetView>
  </sheetViews>
  <sheetFormatPr defaultRowHeight="15" x14ac:dyDescent="0.25"/>
  <cols>
    <col min="1" max="1" width="8.28515625" customWidth="1"/>
    <col min="2" max="2" width="18.42578125" customWidth="1"/>
    <col min="3" max="3" width="10.42578125" customWidth="1"/>
    <col min="4" max="4" width="11.5703125" customWidth="1"/>
    <col min="5" max="5" width="11.85546875" customWidth="1"/>
    <col min="6" max="6" width="14.140625" customWidth="1"/>
    <col min="7" max="7" width="14.42578125" customWidth="1"/>
    <col min="8" max="8" width="12.7109375" customWidth="1"/>
    <col min="9" max="9" width="12.140625" customWidth="1"/>
    <col min="10" max="10" width="12" customWidth="1"/>
    <col min="11" max="11" width="12.85546875" customWidth="1"/>
    <col min="12" max="12" width="11.42578125" customWidth="1"/>
    <col min="13" max="13" width="12.28515625" customWidth="1"/>
    <col min="14" max="14" width="17.85546875" customWidth="1"/>
    <col min="15" max="15" width="11" customWidth="1"/>
    <col min="16" max="16" width="9" customWidth="1"/>
    <col min="17" max="17" width="11.28515625" customWidth="1"/>
    <col min="18" max="18" width="13.7109375" customWidth="1"/>
    <col min="19" max="19" width="14.28515625" hidden="1" customWidth="1"/>
    <col min="20" max="21" width="0.140625" hidden="1" customWidth="1"/>
    <col min="22" max="22" width="0.85546875" hidden="1" customWidth="1"/>
    <col min="23" max="24" width="9.140625" hidden="1" customWidth="1"/>
    <col min="25" max="25" width="4.42578125" hidden="1" customWidth="1"/>
  </cols>
  <sheetData>
    <row r="2" spans="1:27" ht="18" x14ac:dyDescent="0.2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7" ht="18" x14ac:dyDescent="0.25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7" ht="22.5" x14ac:dyDescent="0.25">
      <c r="A4" s="50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</row>
    <row r="5" spans="1:27" ht="18.75" customHeight="1" x14ac:dyDescent="0.25">
      <c r="A5" s="53" t="s">
        <v>0</v>
      </c>
      <c r="B5" s="41" t="s">
        <v>1</v>
      </c>
      <c r="C5" s="41" t="s">
        <v>9</v>
      </c>
      <c r="D5" s="41"/>
      <c r="E5" s="41" t="s">
        <v>10</v>
      </c>
      <c r="F5" s="41"/>
      <c r="G5" s="41" t="s">
        <v>12</v>
      </c>
      <c r="H5" s="41"/>
      <c r="I5" s="41" t="s">
        <v>13</v>
      </c>
      <c r="J5" s="41"/>
      <c r="K5" s="41" t="s">
        <v>31</v>
      </c>
      <c r="L5" s="41"/>
      <c r="M5" s="41" t="s">
        <v>33</v>
      </c>
      <c r="N5" s="41"/>
      <c r="O5" s="37" t="s">
        <v>2</v>
      </c>
      <c r="P5" s="53" t="s">
        <v>17</v>
      </c>
      <c r="Q5" s="53" t="s">
        <v>16</v>
      </c>
      <c r="R5" s="53" t="s">
        <v>21</v>
      </c>
      <c r="S5" s="1"/>
    </row>
    <row r="6" spans="1:27" ht="24.75" customHeight="1" x14ac:dyDescent="0.25">
      <c r="A6" s="53"/>
      <c r="B6" s="53"/>
      <c r="C6" s="54" t="s">
        <v>30</v>
      </c>
      <c r="D6" s="54"/>
      <c r="E6" s="55" t="s">
        <v>11</v>
      </c>
      <c r="F6" s="55"/>
      <c r="G6" s="24" t="s">
        <v>15</v>
      </c>
      <c r="H6" s="21"/>
      <c r="I6" s="56" t="s">
        <v>14</v>
      </c>
      <c r="J6" s="56"/>
      <c r="K6" s="42" t="s">
        <v>32</v>
      </c>
      <c r="L6" s="43"/>
      <c r="M6" s="44" t="s">
        <v>34</v>
      </c>
      <c r="N6" s="44"/>
      <c r="O6" s="38"/>
      <c r="P6" s="53"/>
      <c r="Q6" s="53"/>
      <c r="R6" s="53"/>
      <c r="S6" s="1"/>
    </row>
    <row r="7" spans="1:27" ht="18.75" x14ac:dyDescent="0.25">
      <c r="A7" s="53"/>
      <c r="B7" s="53"/>
      <c r="C7" s="2" t="s">
        <v>3</v>
      </c>
      <c r="D7" s="2">
        <v>6</v>
      </c>
      <c r="E7" s="2" t="s">
        <v>3</v>
      </c>
      <c r="F7" s="2">
        <v>6</v>
      </c>
      <c r="G7" s="2" t="s">
        <v>3</v>
      </c>
      <c r="H7" s="2">
        <v>6</v>
      </c>
      <c r="I7" s="2" t="s">
        <v>3</v>
      </c>
      <c r="J7" s="2">
        <v>2</v>
      </c>
      <c r="K7" s="2" t="s">
        <v>3</v>
      </c>
      <c r="L7" s="2">
        <v>6</v>
      </c>
      <c r="M7" s="2" t="s">
        <v>3</v>
      </c>
      <c r="N7" s="2">
        <v>6</v>
      </c>
      <c r="O7" s="39"/>
      <c r="P7" s="53"/>
      <c r="Q7" s="53"/>
      <c r="R7" s="53"/>
      <c r="S7" s="3"/>
    </row>
    <row r="8" spans="1:27" ht="30.75" customHeight="1" x14ac:dyDescent="0.25">
      <c r="A8" s="4">
        <v>1</v>
      </c>
      <c r="B8" s="8" t="s">
        <v>22</v>
      </c>
      <c r="C8" s="5" t="s">
        <v>38</v>
      </c>
      <c r="D8" s="6">
        <f t="shared" ref="D8:D13" si="0">IF(C8="AA",10, IF(C8="AB",9, IF(C8="BB",8, IF(C8="BC",7,IF(C8="CC",6, IF(C8="CD",5, IF(C8="DD",4,IF(C8="F",0))))))))</f>
        <v>10</v>
      </c>
      <c r="E8" s="5" t="s">
        <v>19</v>
      </c>
      <c r="F8" s="6">
        <f t="shared" ref="F8:F13" si="1">IF(E8="AA",10, IF(E8="AB",9, IF(E8="BB",8, IF(E8="BC",7,IF(E8="CC",6, IF(E8="CD",5, IF(E8="DD",4,IF(E8="F",0))))))))</f>
        <v>9</v>
      </c>
      <c r="G8" s="5" t="s">
        <v>38</v>
      </c>
      <c r="H8" s="7">
        <f t="shared" ref="H8:H13" si="2">IF(G8="AA",10, IF(G8="AB",9, IF(G8="BB",8, IF(G8="BC",7,IF(G8="CC",6, IF(G8="CD",5, IF(G8="DD",4,IF(G8="F",0))))))))</f>
        <v>10</v>
      </c>
      <c r="I8" s="5" t="s">
        <v>37</v>
      </c>
      <c r="J8" s="7">
        <f t="shared" ref="J8:J13" si="3">IF(I8="AA",10, IF(I8="AB",9, IF(I8="BB",8, IF(I8="BC",7,IF(I8="CC",6, IF(I8="CD",5, IF(I8="DD",4,IF(I8="F",0))))))))</f>
        <v>8</v>
      </c>
      <c r="K8" s="5" t="s">
        <v>38</v>
      </c>
      <c r="L8" s="7">
        <f t="shared" ref="L8" si="4">IF(K8="AA",10, IF(K8="AB",9, IF(K8="BB",8, IF(K8="BC",7,IF(K8="CC",6, IF(K8="CD",5, IF(K8="DD",4,IF(K8="F",0))))))))</f>
        <v>10</v>
      </c>
      <c r="M8" s="5" t="s">
        <v>19</v>
      </c>
      <c r="N8" s="7">
        <f t="shared" ref="N8:N13" si="5">IF(M8="AA",10, IF(M8="AB",9, IF(M8="BB",8, IF(M8="BC",7,IF(M8="CC",6, IF(M8="CD",5, IF(M8="DD",4,IF(M8="F",0))))))))</f>
        <v>9</v>
      </c>
      <c r="O8" s="7">
        <v>32</v>
      </c>
      <c r="P8" s="7">
        <f>(D8*6+F8*6+H8*6+J8*2+L8*6+N8*6)</f>
        <v>304</v>
      </c>
      <c r="Q8" s="20">
        <f t="shared" ref="Q8:Q13" si="6">P8/O8</f>
        <v>9.5</v>
      </c>
      <c r="R8" s="25" t="str">
        <f>IF(Q8&lt;6,"***", "-")</f>
        <v>-</v>
      </c>
      <c r="S8" s="8"/>
    </row>
    <row r="9" spans="1:27" ht="30.75" customHeight="1" x14ac:dyDescent="0.25">
      <c r="A9" s="4">
        <v>2</v>
      </c>
      <c r="B9" s="8" t="s">
        <v>23</v>
      </c>
      <c r="C9" s="5" t="s">
        <v>19</v>
      </c>
      <c r="D9" s="6">
        <f t="shared" si="0"/>
        <v>9</v>
      </c>
      <c r="E9" s="5" t="s">
        <v>19</v>
      </c>
      <c r="F9" s="6">
        <f t="shared" si="1"/>
        <v>9</v>
      </c>
      <c r="G9" s="5" t="s">
        <v>19</v>
      </c>
      <c r="H9" s="7">
        <f t="shared" si="2"/>
        <v>9</v>
      </c>
      <c r="I9" s="5" t="s">
        <v>37</v>
      </c>
      <c r="J9" s="7">
        <f t="shared" si="3"/>
        <v>8</v>
      </c>
      <c r="K9" s="5" t="s">
        <v>19</v>
      </c>
      <c r="L9" s="7">
        <f t="shared" ref="L9:L13" si="7">IF(K9="AA",10, IF(K9="AB",9, IF(K9="BB",8, IF(K9="BC",7,IF(K9="CC",6, IF(K9="CD",5, IF(K9="DD",4,IF(K9="F",0))))))))</f>
        <v>9</v>
      </c>
      <c r="M9" s="5" t="s">
        <v>37</v>
      </c>
      <c r="N9" s="7">
        <f t="shared" si="5"/>
        <v>8</v>
      </c>
      <c r="O9" s="7">
        <v>32</v>
      </c>
      <c r="P9" s="7">
        <f t="shared" ref="P9:P13" si="8">(D9*6+F9*6+H9*6+J9*2+L9*6+N9*6)</f>
        <v>280</v>
      </c>
      <c r="Q9" s="20">
        <f t="shared" si="6"/>
        <v>8.75</v>
      </c>
      <c r="R9" s="25" t="str">
        <f t="shared" ref="R9:R13" si="9">IF(Q9&lt;6,"***", "-")</f>
        <v>-</v>
      </c>
      <c r="S9" s="8"/>
    </row>
    <row r="10" spans="1:27" ht="27.75" customHeight="1" x14ac:dyDescent="0.25">
      <c r="A10" s="4">
        <v>3</v>
      </c>
      <c r="B10" s="8" t="s">
        <v>24</v>
      </c>
      <c r="C10" s="5" t="s">
        <v>19</v>
      </c>
      <c r="D10" s="6">
        <f t="shared" si="0"/>
        <v>9</v>
      </c>
      <c r="E10" s="5" t="s">
        <v>19</v>
      </c>
      <c r="F10" s="6">
        <f t="shared" si="1"/>
        <v>9</v>
      </c>
      <c r="G10" s="5" t="s">
        <v>38</v>
      </c>
      <c r="H10" s="7">
        <f t="shared" si="2"/>
        <v>10</v>
      </c>
      <c r="I10" s="5" t="s">
        <v>19</v>
      </c>
      <c r="J10" s="7">
        <f t="shared" si="3"/>
        <v>9</v>
      </c>
      <c r="K10" s="5" t="s">
        <v>38</v>
      </c>
      <c r="L10" s="7">
        <f t="shared" si="7"/>
        <v>10</v>
      </c>
      <c r="M10" s="5" t="s">
        <v>18</v>
      </c>
      <c r="N10" s="7">
        <f t="shared" si="5"/>
        <v>7</v>
      </c>
      <c r="O10" s="7">
        <v>32</v>
      </c>
      <c r="P10" s="7">
        <f t="shared" si="8"/>
        <v>288</v>
      </c>
      <c r="Q10" s="20">
        <f t="shared" si="6"/>
        <v>9</v>
      </c>
      <c r="R10" s="25" t="str">
        <f t="shared" si="9"/>
        <v>-</v>
      </c>
      <c r="S10" s="8"/>
    </row>
    <row r="11" spans="1:27" ht="30.75" customHeight="1" x14ac:dyDescent="0.25">
      <c r="A11" s="26">
        <v>4</v>
      </c>
      <c r="B11" s="27" t="s">
        <v>25</v>
      </c>
      <c r="C11" s="33" t="s">
        <v>36</v>
      </c>
      <c r="D11" s="34">
        <f t="shared" si="0"/>
        <v>0</v>
      </c>
      <c r="E11" s="33" t="s">
        <v>36</v>
      </c>
      <c r="F11" s="34">
        <f t="shared" si="1"/>
        <v>0</v>
      </c>
      <c r="G11" s="33" t="s">
        <v>36</v>
      </c>
      <c r="H11" s="34">
        <f t="shared" si="2"/>
        <v>0</v>
      </c>
      <c r="I11" s="33" t="s">
        <v>36</v>
      </c>
      <c r="J11" s="34">
        <f t="shared" si="3"/>
        <v>0</v>
      </c>
      <c r="K11" s="33" t="s">
        <v>36</v>
      </c>
      <c r="L11" s="34">
        <f t="shared" si="7"/>
        <v>0</v>
      </c>
      <c r="M11" s="33" t="s">
        <v>36</v>
      </c>
      <c r="N11" s="34">
        <f t="shared" si="5"/>
        <v>0</v>
      </c>
      <c r="O11" s="34">
        <v>32</v>
      </c>
      <c r="P11" s="34">
        <f t="shared" si="8"/>
        <v>0</v>
      </c>
      <c r="Q11" s="35">
        <f t="shared" si="6"/>
        <v>0</v>
      </c>
      <c r="R11" s="36" t="str">
        <f t="shared" si="9"/>
        <v>***</v>
      </c>
      <c r="S11" s="8"/>
      <c r="AA11" t="s">
        <v>20</v>
      </c>
    </row>
    <row r="12" spans="1:27" ht="31.5" customHeight="1" x14ac:dyDescent="0.25">
      <c r="A12" s="4">
        <v>5</v>
      </c>
      <c r="B12" s="8" t="s">
        <v>26</v>
      </c>
      <c r="C12" s="5" t="s">
        <v>19</v>
      </c>
      <c r="D12" s="6">
        <f t="shared" si="0"/>
        <v>9</v>
      </c>
      <c r="E12" s="5" t="s">
        <v>37</v>
      </c>
      <c r="F12" s="6">
        <f t="shared" si="1"/>
        <v>8</v>
      </c>
      <c r="G12" s="5" t="s">
        <v>37</v>
      </c>
      <c r="H12" s="7">
        <f t="shared" si="2"/>
        <v>8</v>
      </c>
      <c r="I12" s="5" t="s">
        <v>37</v>
      </c>
      <c r="J12" s="7">
        <f t="shared" si="3"/>
        <v>8</v>
      </c>
      <c r="K12" s="5" t="s">
        <v>19</v>
      </c>
      <c r="L12" s="7">
        <f t="shared" si="7"/>
        <v>9</v>
      </c>
      <c r="M12" s="5" t="s">
        <v>39</v>
      </c>
      <c r="N12" s="7">
        <f t="shared" si="5"/>
        <v>5</v>
      </c>
      <c r="O12" s="7">
        <v>32</v>
      </c>
      <c r="P12" s="7">
        <f t="shared" si="8"/>
        <v>250</v>
      </c>
      <c r="Q12" s="20">
        <f t="shared" si="6"/>
        <v>7.8125</v>
      </c>
      <c r="R12" s="25" t="str">
        <f t="shared" si="9"/>
        <v>-</v>
      </c>
      <c r="S12" s="8"/>
    </row>
    <row r="13" spans="1:27" ht="35.25" customHeight="1" x14ac:dyDescent="0.25">
      <c r="A13" s="9">
        <v>6</v>
      </c>
      <c r="B13" s="8" t="s">
        <v>27</v>
      </c>
      <c r="C13" s="5" t="s">
        <v>19</v>
      </c>
      <c r="D13" s="7">
        <f t="shared" si="0"/>
        <v>9</v>
      </c>
      <c r="E13" s="10" t="s">
        <v>19</v>
      </c>
      <c r="F13" s="7">
        <f t="shared" si="1"/>
        <v>9</v>
      </c>
      <c r="G13" s="10" t="s">
        <v>38</v>
      </c>
      <c r="H13" s="7">
        <f t="shared" si="2"/>
        <v>10</v>
      </c>
      <c r="I13" s="10" t="s">
        <v>38</v>
      </c>
      <c r="J13" s="7">
        <f t="shared" si="3"/>
        <v>10</v>
      </c>
      <c r="K13" s="5" t="s">
        <v>19</v>
      </c>
      <c r="L13" s="7">
        <f t="shared" si="7"/>
        <v>9</v>
      </c>
      <c r="M13" s="10" t="s">
        <v>18</v>
      </c>
      <c r="N13" s="7">
        <f t="shared" si="5"/>
        <v>7</v>
      </c>
      <c r="O13" s="7">
        <v>32</v>
      </c>
      <c r="P13" s="7">
        <f t="shared" si="8"/>
        <v>284</v>
      </c>
      <c r="Q13" s="20">
        <f t="shared" si="6"/>
        <v>8.875</v>
      </c>
      <c r="R13" s="25" t="str">
        <f t="shared" si="9"/>
        <v>-</v>
      </c>
      <c r="S13" s="11"/>
    </row>
    <row r="14" spans="1:27" ht="35.25" customHeight="1" x14ac:dyDescent="0.25">
      <c r="A14" s="47" t="s">
        <v>40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28"/>
      <c r="P14" s="28"/>
      <c r="Q14" s="29"/>
      <c r="R14" s="30"/>
      <c r="S14" s="31"/>
    </row>
    <row r="15" spans="1:27" ht="21" customHeight="1" x14ac:dyDescent="0.25">
      <c r="A15" s="48" t="s">
        <v>41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3"/>
      <c r="O15" s="12"/>
      <c r="P15" s="12"/>
      <c r="Q15" s="12"/>
      <c r="R15" s="12"/>
      <c r="S15" s="12"/>
    </row>
    <row r="16" spans="1:27" x14ac:dyDescent="0.25">
      <c r="A16" s="12"/>
      <c r="B16" s="22"/>
      <c r="C16" s="22"/>
      <c r="D16" s="22"/>
      <c r="E16" s="13"/>
      <c r="F16" s="13"/>
      <c r="G16" s="45"/>
      <c r="H16" s="45"/>
      <c r="I16" s="45"/>
      <c r="J16" s="45"/>
      <c r="K16" s="45"/>
      <c r="L16" s="45"/>
      <c r="M16" s="45"/>
      <c r="N16" s="45"/>
      <c r="O16" s="12"/>
      <c r="P16" s="12"/>
      <c r="Q16" s="12"/>
      <c r="R16" s="12"/>
      <c r="S16" s="12"/>
    </row>
    <row r="17" spans="2:25" ht="49.5" customHeight="1" x14ac:dyDescent="0.25">
      <c r="K17" s="32"/>
    </row>
    <row r="18" spans="2:25" ht="18.75" x14ac:dyDescent="0.3">
      <c r="B18" s="40" t="s">
        <v>4</v>
      </c>
      <c r="C18" s="40"/>
      <c r="D18" s="14"/>
      <c r="E18" s="40" t="s">
        <v>5</v>
      </c>
      <c r="F18" s="40"/>
      <c r="H18" s="15" t="s">
        <v>6</v>
      </c>
      <c r="I18" s="15"/>
      <c r="J18" s="14"/>
      <c r="K18" s="14"/>
      <c r="L18" s="46" t="s">
        <v>7</v>
      </c>
      <c r="M18" s="46"/>
      <c r="N18" s="23"/>
      <c r="O18" s="40" t="s">
        <v>35</v>
      </c>
      <c r="P18" s="40"/>
      <c r="Q18" s="40"/>
      <c r="R18" s="16"/>
      <c r="S18" s="17"/>
      <c r="U18" s="17"/>
      <c r="V18" s="15"/>
      <c r="W18" s="15"/>
      <c r="X18" s="14"/>
      <c r="Y18" s="18"/>
    </row>
    <row r="19" spans="2:25" ht="15.75" x14ac:dyDescent="0.25">
      <c r="B19" s="19"/>
      <c r="C19" s="19"/>
      <c r="D19" s="14"/>
      <c r="E19" s="14"/>
      <c r="F19" s="14"/>
      <c r="G19" s="19"/>
      <c r="H19" s="19"/>
      <c r="I19" s="14"/>
      <c r="J19" s="14"/>
      <c r="K19" s="14"/>
      <c r="L19" s="14"/>
      <c r="N19" s="14"/>
      <c r="O19" s="14"/>
      <c r="P19" s="14"/>
      <c r="Q19" s="14"/>
      <c r="R19" s="14"/>
      <c r="S19" s="14"/>
      <c r="T19" s="17"/>
      <c r="U19" s="17"/>
      <c r="V19" s="17"/>
      <c r="W19" s="17"/>
      <c r="X19" s="17"/>
      <c r="Y19" s="18"/>
    </row>
  </sheetData>
  <mergeCells count="27">
    <mergeCell ref="A2:Y2"/>
    <mergeCell ref="A3:Y3"/>
    <mergeCell ref="A4:Y4"/>
    <mergeCell ref="A5:A7"/>
    <mergeCell ref="B5:B7"/>
    <mergeCell ref="C5:D5"/>
    <mergeCell ref="E5:F5"/>
    <mergeCell ref="G5:H5"/>
    <mergeCell ref="I5:J5"/>
    <mergeCell ref="M5:N5"/>
    <mergeCell ref="P5:P7"/>
    <mergeCell ref="Q5:Q7"/>
    <mergeCell ref="C6:D6"/>
    <mergeCell ref="E6:F6"/>
    <mergeCell ref="I6:J6"/>
    <mergeCell ref="R5:R7"/>
    <mergeCell ref="O5:O7"/>
    <mergeCell ref="B18:C18"/>
    <mergeCell ref="E18:F18"/>
    <mergeCell ref="K5:L5"/>
    <mergeCell ref="K6:L6"/>
    <mergeCell ref="M6:N6"/>
    <mergeCell ref="G16:N16"/>
    <mergeCell ref="L18:M18"/>
    <mergeCell ref="O18:Q18"/>
    <mergeCell ref="A14:N14"/>
    <mergeCell ref="A15:M15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 1ST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2018-12-21T11:00:53Z</dcterms:modified>
</cp:coreProperties>
</file>